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04fs-dell\DATI\01_Direzione_Scientifica\RETE IRCCS INVECCHIAMENTO\SITO RETE\Privacy Cookie Trasparenza\da pubblicare entro 30 giugno 2023\"/>
    </mc:Choice>
  </mc:AlternateContent>
  <xr:revisionPtr revIDLastSave="0" documentId="13_ncr:1_{EA5B5B42-8CA9-4F32-8158-7D312AB1093A}" xr6:coauthVersionLast="36" xr6:coauthVersionMax="36" xr10:uidLastSave="{00000000-0000-0000-0000-000000000000}"/>
  <workbookProtection workbookAlgorithmName="SHA-512" workbookHashValue="1sbTVJK3F70waN0+XfX2TQ75AEVXhYP8ruIc80/j4Gff+ymtN7XmygU0xIN3eC/6NXyC5QO2eNcXy9tFt0dWXA==" workbookSaltValue="ixn2cmmHJDgxCRd937dTpA==" workbookSpinCount="100000" lockStructure="1"/>
  <bookViews>
    <workbookView xWindow="0" yWindow="0" windowWidth="23040" windowHeight="8190" activeTab="4" xr2:uid="{00000000-000D-0000-FFFF-FFFF00000000}"/>
  </bookViews>
  <sheets>
    <sheet name="2018" sheetId="5" r:id="rId1"/>
    <sheet name="2019" sheetId="1" r:id="rId2"/>
    <sheet name="2020" sheetId="2" r:id="rId3"/>
    <sheet name="2021" sheetId="3" r:id="rId4"/>
    <sheet name="2022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7" l="1"/>
  <c r="N6" i="7" s="1"/>
  <c r="M6" i="7"/>
  <c r="A6" i="7"/>
  <c r="A6" i="3" l="1"/>
  <c r="M6" i="5" l="1"/>
  <c r="A6" i="5"/>
  <c r="A6" i="2" l="1"/>
  <c r="A6" i="1"/>
  <c r="M6" i="3"/>
  <c r="M6" i="2" l="1"/>
  <c r="M6" i="1"/>
</calcChain>
</file>

<file path=xl/sharedStrings.xml><?xml version="1.0" encoding="utf-8"?>
<sst xmlns="http://schemas.openxmlformats.org/spreadsheetml/2006/main" count="133" uniqueCount="52">
  <si>
    <t>Titolo</t>
  </si>
  <si>
    <t>Importo</t>
  </si>
  <si>
    <t>CUP</t>
  </si>
  <si>
    <t>Ministero della salute</t>
  </si>
  <si>
    <t>Ente erogatore</t>
  </si>
  <si>
    <t>Anno erogazione</t>
  </si>
  <si>
    <t>Codice progetto</t>
  </si>
  <si>
    <t>Tipo contributo</t>
  </si>
  <si>
    <t>Corrente</t>
  </si>
  <si>
    <t>Causale</t>
  </si>
  <si>
    <t>Data incasso</t>
  </si>
  <si>
    <t>Tipo CUP</t>
  </si>
  <si>
    <t>Master</t>
  </si>
  <si>
    <t>Importo pro-quota</t>
  </si>
  <si>
    <t>Provvedimento</t>
  </si>
  <si>
    <t>Codice fiscale  ente erogatore</t>
  </si>
  <si>
    <t>Ufficio responsabile
  ente erogatore</t>
  </si>
  <si>
    <t>Direzione generale della ricerca e dell'innovazione in sanità - Ufficio 5</t>
  </si>
  <si>
    <t>Importo pro-quota in Euro</t>
  </si>
  <si>
    <t>Importi in Euro</t>
  </si>
  <si>
    <t>ELENCO CONTRIBUTI PUBBLICI RICEVUTI</t>
  </si>
  <si>
    <t>RCR-2019-23669121_001</t>
  </si>
  <si>
    <t>Implementazione della RoadMap nella ricerca sull’Aging (IRMA)</t>
  </si>
  <si>
    <t>Sinergie di Ricerca della Rete Aging (SIRI)</t>
  </si>
  <si>
    <t>RCR-2020-23670069_001</t>
  </si>
  <si>
    <t>F32F20000030001</t>
  </si>
  <si>
    <t>F34I19000860001</t>
  </si>
  <si>
    <t xml:space="preserve">PROMISING: aPpROccio alla MedIcina di preciSIoNe in Geriatria: dalle basi biomolecolari dell’invecchiamento e delle malattie età correlate ai modelli clinico – assistenziali </t>
  </si>
  <si>
    <t>H35F21000620001</t>
  </si>
  <si>
    <t>RCR-2021-23671216</t>
  </si>
  <si>
    <t xml:space="preserve">Rete degli Istituti di Ricovero e Cura a Carattere Scientifico per l’Invecchiamento (Rete IRCSS Aging)
c/o IRCSS - Istituto Nazionale di Riposo e Cura per Anziani (INRCA)
VIA S.Margherita, 5 - 60123 ANCONA
CF  93160330424   </t>
  </si>
  <si>
    <t>Semplice</t>
  </si>
  <si>
    <t>Roadmap della ricerca su invecchiamento e malattie età-correlate</t>
  </si>
  <si>
    <t>NOTA WFR 2018009158 DEL 23 07 2018</t>
  </si>
  <si>
    <t>FINANZIAMENTO IMPORTO TOTALE DEL PROGETTO</t>
  </si>
  <si>
    <t>Fondi 2019 - Progetti per spese correnti per attività di Rete-IRCSS - Nota DGRIC 4452 del 15/10/19</t>
  </si>
  <si>
    <t>Fondi 2020 - Reti tematiche nota n. 1871 del 18/05/2020 (I.9.a.a.1/2020/10)</t>
  </si>
  <si>
    <t>Reti tematiche - nota DGRIC n. 2548-22/06/2021  (fascicolo n.  I.9.a.a.1/2021/2)</t>
  </si>
  <si>
    <t xml:space="preserve">I rata 30/11/19    - saldo  31/12/2019 </t>
  </si>
  <si>
    <t>Inrca 50.000  -           altri IRCCS 35.000</t>
  </si>
  <si>
    <t>Inrca 79.712,64  -         altri IRCCS 63.107,28</t>
  </si>
  <si>
    <t>Inrca 93.100 -                  altri IRCCS 76.500</t>
  </si>
  <si>
    <t>Rete Aging 74.896,27  -    altri IRCCS 145.850,63</t>
  </si>
  <si>
    <t>Rete degli Istituti di Ricovero e Cura a Carattere Scientifico per l’Invecchiamento (Rete IRCSS Aging)
c/o IRCSS - Istituto Nazionale di Riposo e Cura per Anziani (INRCA)
VIA S.Margherita, 5 - 60123 ANCONA
CF  93160330424   -  www.reteaging.it    -     PEC: reteirccsaging@pec.it</t>
  </si>
  <si>
    <t xml:space="preserve">H35F22000000001
</t>
  </si>
  <si>
    <t>CCM21</t>
  </si>
  <si>
    <t xml:space="preserve">ANALISI E STRATEGIE DI RISPOSTA AGLI EFFETTI A LUNGO TERMINE DELL’INFEZIONE DA COVID-19 (LONG-COVID) - UNITÀ OPERATIVA 5 – RETE AGING </t>
  </si>
  <si>
    <t>PROGRAMMA CCM 2021</t>
  </si>
  <si>
    <t>Acconto</t>
  </si>
  <si>
    <t>Direzione generale della prevenzione sanitaria</t>
  </si>
  <si>
    <t>Normale</t>
  </si>
  <si>
    <t>Decreto ministeriale 29/09/2021, registrato dalla Corte dei Conti in data 19/10/2021 al n. 2671 e dall’Ufficio Centrale di Bilancio in data 11/10/2021 n. 522.
Accordo tra ISS e Rete Aging del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</si>
</sst>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201F1E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5" fontId="9" fillId="0" borderId="1" xfId="1" applyNumberFormat="1" applyFont="1" applyFill="1" applyBorder="1" applyAlignment="1">
      <alignment horizontal="center" vertical="center" wrapText="1"/>
    </xf>
    <xf numFmtId="15" fontId="1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1" fillId="0" borderId="1" xfId="2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9" fontId="1" fillId="0" borderId="1" xfId="3" applyFont="1" applyFill="1" applyBorder="1" applyAlignment="1">
      <alignment horizontal="center" vertical="center" wrapText="1"/>
    </xf>
    <xf numFmtId="9" fontId="5" fillId="0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</cellXfs>
  <cellStyles count="4">
    <cellStyle name="Migliaia" xfId="2" builtinId="3"/>
    <cellStyle name="Normale" xfId="0" builtinId="0"/>
    <cellStyle name="Normale_Foglio1" xfId="1" xr:uid="{00000000-0005-0000-0000-00000200000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1543050</xdr:colOff>
      <xdr:row>0</xdr:row>
      <xdr:rowOff>682187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2066925" cy="682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1543050</xdr:colOff>
      <xdr:row>0</xdr:row>
      <xdr:rowOff>682187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2066925" cy="682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-93822</xdr:colOff>
      <xdr:row>0</xdr:row>
      <xdr:rowOff>-34110</xdr:rowOff>
    </xdr:from>
    <xdr:to>
      <xdr:col>1</xdr:col>
      <xdr:colOff>1379696</xdr:colOff>
      <xdr:row>1</xdr:row>
      <xdr:rowOff>1921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93822" y="-34110"/>
          <a:ext cx="2273618" cy="750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0</xdr:row>
      <xdr:rowOff>710481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2650" cy="710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2</xdr:row>
      <xdr:rowOff>339006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2650" cy="71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workbookViewId="0">
      <selection activeCell="C5" sqref="C5"/>
    </sheetView>
  </sheetViews>
  <sheetFormatPr defaultColWidth="8.85546875" defaultRowHeight="40.9" customHeight="1" x14ac:dyDescent="0.25"/>
  <cols>
    <col min="1" max="1" width="12" style="10" customWidth="1"/>
    <col min="2" max="2" width="28.28515625" style="10" customWidth="1"/>
    <col min="3" max="3" width="22" style="10" customWidth="1"/>
    <col min="4" max="5" width="15.7109375" style="10" customWidth="1"/>
    <col min="6" max="6" width="13.85546875" style="10" customWidth="1"/>
    <col min="7" max="7" width="23.42578125" style="10" customWidth="1"/>
    <col min="8" max="8" width="40.140625" style="10" customWidth="1"/>
    <col min="9" max="9" width="11.140625" style="10" customWidth="1"/>
    <col min="10" max="10" width="14.5703125" style="10" customWidth="1"/>
    <col min="11" max="11" width="16.28515625" style="10" customWidth="1"/>
    <col min="12" max="12" width="16.85546875" style="10" customWidth="1"/>
    <col min="13" max="13" width="13.140625" style="10" bestFit="1" customWidth="1"/>
    <col min="14" max="14" width="18.85546875" style="10" customWidth="1"/>
    <col min="15" max="16384" width="8.85546875" style="10"/>
  </cols>
  <sheetData>
    <row r="1" spans="1:27" ht="56.45" customHeight="1" x14ac:dyDescent="0.25">
      <c r="A1" s="31"/>
      <c r="B1" s="32"/>
      <c r="C1" s="33" t="s">
        <v>43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9" customFormat="1" ht="16.149999999999999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7" s="9" customFormat="1" ht="16.149999999999999" customHeight="1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7" ht="40.9" customHeight="1" x14ac:dyDescent="0.25">
      <c r="A4" s="16" t="s">
        <v>5</v>
      </c>
      <c r="B4" s="16" t="s">
        <v>4</v>
      </c>
      <c r="C4" s="16" t="s">
        <v>16</v>
      </c>
      <c r="D4" s="16" t="s">
        <v>15</v>
      </c>
      <c r="E4" s="16" t="s">
        <v>2</v>
      </c>
      <c r="F4" s="16" t="s">
        <v>11</v>
      </c>
      <c r="G4" s="16" t="s">
        <v>6</v>
      </c>
      <c r="H4" s="16" t="s">
        <v>0</v>
      </c>
      <c r="I4" s="16" t="s">
        <v>7</v>
      </c>
      <c r="J4" s="16" t="s">
        <v>14</v>
      </c>
      <c r="K4" s="16" t="s">
        <v>9</v>
      </c>
      <c r="L4" s="17" t="s">
        <v>10</v>
      </c>
      <c r="M4" s="16" t="s">
        <v>1</v>
      </c>
      <c r="N4" s="18" t="s">
        <v>18</v>
      </c>
    </row>
    <row r="5" spans="1:27" ht="74.45" customHeight="1" x14ac:dyDescent="0.25">
      <c r="A5" s="5">
        <v>2018</v>
      </c>
      <c r="B5" s="11" t="s">
        <v>3</v>
      </c>
      <c r="C5" s="12" t="s">
        <v>17</v>
      </c>
      <c r="D5" s="12">
        <v>80242250589</v>
      </c>
      <c r="E5" s="5" t="s">
        <v>26</v>
      </c>
      <c r="F5" s="11" t="s">
        <v>31</v>
      </c>
      <c r="G5" s="20" t="s">
        <v>21</v>
      </c>
      <c r="H5" s="5" t="s">
        <v>32</v>
      </c>
      <c r="I5" s="11" t="s">
        <v>8</v>
      </c>
      <c r="J5" s="13" t="s">
        <v>33</v>
      </c>
      <c r="K5" s="13" t="s">
        <v>34</v>
      </c>
      <c r="L5" s="14" t="s">
        <v>38</v>
      </c>
      <c r="M5" s="25">
        <v>400000</v>
      </c>
      <c r="N5" s="23" t="s">
        <v>39</v>
      </c>
    </row>
    <row r="6" spans="1:27" ht="40.9" customHeight="1" x14ac:dyDescent="0.25">
      <c r="A6" s="37" t="str">
        <f>CONCATENATE("TOTALE ANNO ",A5," - ",B5)</f>
        <v>TOTALE ANNO 2018 - Ministero della salute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26">
        <f>SUM(M5:M5)</f>
        <v>400000</v>
      </c>
      <c r="N6" s="28">
        <v>400000</v>
      </c>
    </row>
    <row r="8" spans="1:27" ht="72.75" customHeight="1" x14ac:dyDescent="0.25">
      <c r="C8" s="6"/>
    </row>
  </sheetData>
  <sheetProtection algorithmName="SHA-512" hashValue="CftaE1a2ppNEcXjDh24OyTDnDuilBPLA9EgMdxyphk9L3zZmS9LYAAr4PqSKrzOSGhrm/FqiDuKg8C5XebzePQ==" saltValue="2AfVg1tpTXLZxtanqyrx/w==" spinCount="100000" sheet="1" objects="1" scenarios="1"/>
  <mergeCells count="5">
    <mergeCell ref="A1:B1"/>
    <mergeCell ref="C1:N1"/>
    <mergeCell ref="A2:N2"/>
    <mergeCell ref="A3:N3"/>
    <mergeCell ref="A6:L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"/>
  <sheetViews>
    <sheetView workbookViewId="0">
      <selection activeCell="H8" sqref="H8"/>
    </sheetView>
  </sheetViews>
  <sheetFormatPr defaultColWidth="8.85546875" defaultRowHeight="40.9" customHeight="1" x14ac:dyDescent="0.25"/>
  <cols>
    <col min="1" max="1" width="12" style="1" customWidth="1"/>
    <col min="2" max="2" width="23.7109375" style="1" customWidth="1"/>
    <col min="3" max="3" width="22" style="1" customWidth="1"/>
    <col min="4" max="5" width="15.7109375" style="1" customWidth="1"/>
    <col min="6" max="6" width="12.85546875" style="1" customWidth="1"/>
    <col min="7" max="7" width="23.42578125" style="1" customWidth="1"/>
    <col min="8" max="8" width="40.140625" style="1" customWidth="1"/>
    <col min="9" max="9" width="11.140625" style="1" customWidth="1"/>
    <col min="10" max="10" width="27" style="1" customWidth="1"/>
    <col min="11" max="11" width="16.7109375" style="1" customWidth="1"/>
    <col min="12" max="12" width="11" style="1" customWidth="1"/>
    <col min="13" max="13" width="13.140625" style="1" bestFit="1" customWidth="1"/>
    <col min="14" max="14" width="21.85546875" style="1" customWidth="1"/>
    <col min="15" max="16384" width="8.85546875" style="1"/>
  </cols>
  <sheetData>
    <row r="1" spans="1:27" ht="56.45" customHeight="1" x14ac:dyDescent="0.25">
      <c r="A1" s="31"/>
      <c r="B1" s="32"/>
      <c r="C1" s="33" t="s">
        <v>30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6.149999999999999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7" s="3" customFormat="1" ht="16.149999999999999" customHeight="1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7" ht="40.9" customHeight="1" x14ac:dyDescent="0.25">
      <c r="A4" s="16" t="s">
        <v>5</v>
      </c>
      <c r="B4" s="16" t="s">
        <v>4</v>
      </c>
      <c r="C4" s="16" t="s">
        <v>16</v>
      </c>
      <c r="D4" s="16" t="s">
        <v>15</v>
      </c>
      <c r="E4" s="16" t="s">
        <v>2</v>
      </c>
      <c r="F4" s="16" t="s">
        <v>11</v>
      </c>
      <c r="G4" s="16" t="s">
        <v>6</v>
      </c>
      <c r="H4" s="16" t="s">
        <v>0</v>
      </c>
      <c r="I4" s="16" t="s">
        <v>7</v>
      </c>
      <c r="J4" s="16" t="s">
        <v>14</v>
      </c>
      <c r="K4" s="16" t="s">
        <v>9</v>
      </c>
      <c r="L4" s="16" t="s">
        <v>10</v>
      </c>
      <c r="M4" s="16" t="s">
        <v>1</v>
      </c>
      <c r="N4" s="18" t="s">
        <v>18</v>
      </c>
    </row>
    <row r="5" spans="1:27" ht="74.45" customHeight="1" x14ac:dyDescent="0.25">
      <c r="A5" s="5">
        <v>2019</v>
      </c>
      <c r="B5" s="11" t="s">
        <v>3</v>
      </c>
      <c r="C5" s="12" t="s">
        <v>17</v>
      </c>
      <c r="D5" s="12">
        <v>80242250589</v>
      </c>
      <c r="E5" s="5" t="s">
        <v>26</v>
      </c>
      <c r="F5" s="11"/>
      <c r="G5" s="20" t="s">
        <v>21</v>
      </c>
      <c r="H5" s="5" t="s">
        <v>22</v>
      </c>
      <c r="I5" s="11" t="s">
        <v>8</v>
      </c>
      <c r="J5" s="19" t="s">
        <v>35</v>
      </c>
      <c r="K5" s="13" t="s">
        <v>34</v>
      </c>
      <c r="L5" s="15">
        <v>43796</v>
      </c>
      <c r="M5" s="25">
        <v>837000</v>
      </c>
      <c r="N5" s="23" t="s">
        <v>40</v>
      </c>
    </row>
    <row r="6" spans="1:27" ht="40.9" customHeight="1" x14ac:dyDescent="0.25">
      <c r="A6" s="37" t="str">
        <f>CONCATENATE("TOTALE ANNO ",A5," - ",B5)</f>
        <v>TOTALE ANNO 2019 - Ministero della salute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26">
        <f>SUM(M5:M5)</f>
        <v>837000</v>
      </c>
      <c r="N6" s="26">
        <v>837000</v>
      </c>
    </row>
    <row r="7" spans="1:27" ht="40.9" customHeight="1" x14ac:dyDescent="0.25">
      <c r="E7" s="10"/>
    </row>
    <row r="8" spans="1:27" ht="72.75" customHeight="1" x14ac:dyDescent="0.25">
      <c r="C8" s="6"/>
    </row>
  </sheetData>
  <sheetProtection algorithmName="SHA-512" hashValue="W7cWOXCjS9BITTuJNYIW2xrAbPnw8Ohw/7qz0XLb7VI2XB/7coBKWPhjrP8HOes/aoBy3e6VE6bUAKLKNGW2uQ==" saltValue="UvuRfkNRAovLh/e0uhgZ5w==" spinCount="100000" sheet="1" objects="1" scenarios="1"/>
  <mergeCells count="5">
    <mergeCell ref="A6:L6"/>
    <mergeCell ref="A3:N3"/>
    <mergeCell ref="A2:N2"/>
    <mergeCell ref="A1:B1"/>
    <mergeCell ref="C1:N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"/>
  <sheetViews>
    <sheetView workbookViewId="0">
      <selection activeCell="E5" sqref="E5"/>
    </sheetView>
  </sheetViews>
  <sheetFormatPr defaultColWidth="8.85546875" defaultRowHeight="15" x14ac:dyDescent="0.25"/>
  <cols>
    <col min="1" max="1" width="12" style="1" customWidth="1"/>
    <col min="2" max="2" width="22.28515625" style="1" customWidth="1"/>
    <col min="3" max="3" width="18.7109375" style="1" customWidth="1"/>
    <col min="4" max="4" width="14" style="1" customWidth="1"/>
    <col min="5" max="5" width="15.7109375" style="1" customWidth="1"/>
    <col min="6" max="6" width="14.28515625" style="1" customWidth="1"/>
    <col min="7" max="7" width="23" style="1" customWidth="1"/>
    <col min="8" max="8" width="36" style="1" customWidth="1"/>
    <col min="9" max="9" width="11.140625" style="1" customWidth="1"/>
    <col min="10" max="10" width="19.5703125" style="1" customWidth="1"/>
    <col min="11" max="11" width="16.42578125" style="1" customWidth="1"/>
    <col min="12" max="12" width="12.7109375" style="1" customWidth="1"/>
    <col min="13" max="13" width="15.42578125" style="1" customWidth="1"/>
    <col min="14" max="14" width="21" style="1" customWidth="1"/>
    <col min="15" max="16384" width="8.85546875" style="1"/>
  </cols>
  <sheetData>
    <row r="1" spans="1:27" ht="56.45" customHeight="1" x14ac:dyDescent="0.25">
      <c r="A1" s="31"/>
      <c r="B1" s="32"/>
      <c r="C1" s="33" t="s">
        <v>30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6.149999999999999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7" s="3" customFormat="1" ht="16.149999999999999" customHeight="1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7" ht="40.9" customHeight="1" x14ac:dyDescent="0.25">
      <c r="A4" s="16" t="s">
        <v>5</v>
      </c>
      <c r="B4" s="16" t="s">
        <v>4</v>
      </c>
      <c r="C4" s="16" t="s">
        <v>16</v>
      </c>
      <c r="D4" s="16" t="s">
        <v>15</v>
      </c>
      <c r="E4" s="16" t="s">
        <v>2</v>
      </c>
      <c r="F4" s="16" t="s">
        <v>11</v>
      </c>
      <c r="G4" s="16" t="s">
        <v>6</v>
      </c>
      <c r="H4" s="16" t="s">
        <v>0</v>
      </c>
      <c r="I4" s="16" t="s">
        <v>7</v>
      </c>
      <c r="J4" s="16" t="s">
        <v>14</v>
      </c>
      <c r="K4" s="16" t="s">
        <v>9</v>
      </c>
      <c r="L4" s="16" t="s">
        <v>10</v>
      </c>
      <c r="M4" s="16" t="s">
        <v>1</v>
      </c>
      <c r="N4" s="18" t="s">
        <v>13</v>
      </c>
    </row>
    <row r="5" spans="1:27" s="8" customFormat="1" ht="91.5" customHeight="1" x14ac:dyDescent="0.25">
      <c r="A5" s="5">
        <v>2020</v>
      </c>
      <c r="B5" s="20" t="s">
        <v>3</v>
      </c>
      <c r="C5" s="12" t="s">
        <v>17</v>
      </c>
      <c r="D5" s="12">
        <v>80242250589</v>
      </c>
      <c r="E5" s="5" t="s">
        <v>25</v>
      </c>
      <c r="F5" s="11"/>
      <c r="G5" s="5" t="s">
        <v>24</v>
      </c>
      <c r="H5" s="11" t="s">
        <v>23</v>
      </c>
      <c r="I5" s="11" t="s">
        <v>8</v>
      </c>
      <c r="J5" s="13" t="s">
        <v>36</v>
      </c>
      <c r="K5" s="13" t="s">
        <v>34</v>
      </c>
      <c r="L5" s="15">
        <v>44034</v>
      </c>
      <c r="M5" s="27">
        <v>1047910</v>
      </c>
      <c r="N5" s="23" t="s">
        <v>41</v>
      </c>
    </row>
    <row r="6" spans="1:27" s="2" customFormat="1" ht="40.9" customHeight="1" x14ac:dyDescent="0.25">
      <c r="A6" s="39" t="str">
        <f>CONCATENATE("TOTALE ANNO ",A5," - ",B5)</f>
        <v>TOTALE ANNO 2020 - Ministero della salute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26">
        <f>SUM(M5:M5)</f>
        <v>1047910</v>
      </c>
      <c r="N6" s="26">
        <v>1047910</v>
      </c>
    </row>
  </sheetData>
  <sheetProtection algorithmName="SHA-512" hashValue="iCeTZK2xTwkdVs8J4Kxhb1JFTpfEjRq9j+Ey+9997KZFjA3AbUiE72RPteloyWdKZTS0+VntwWygRlxRECx4hQ==" saltValue="jJx03JcE358TUl9/att2OQ==" spinCount="100000" sheet="1" objects="1" scenarios="1"/>
  <mergeCells count="5">
    <mergeCell ref="A6:L6"/>
    <mergeCell ref="A2:N2"/>
    <mergeCell ref="A1:B1"/>
    <mergeCell ref="C1:N1"/>
    <mergeCell ref="A3:N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"/>
  <sheetViews>
    <sheetView workbookViewId="0">
      <selection activeCell="D5" sqref="D5"/>
    </sheetView>
  </sheetViews>
  <sheetFormatPr defaultColWidth="8.85546875" defaultRowHeight="15" x14ac:dyDescent="0.25"/>
  <cols>
    <col min="1" max="1" width="10.5703125" style="4" customWidth="1"/>
    <col min="2" max="2" width="22.28515625" style="1" customWidth="1"/>
    <col min="3" max="3" width="21.85546875" style="1" customWidth="1"/>
    <col min="4" max="4" width="14" style="1" customWidth="1"/>
    <col min="5" max="5" width="16.28515625" style="1" customWidth="1"/>
    <col min="6" max="6" width="9.42578125" style="1" customWidth="1"/>
    <col min="7" max="7" width="22.5703125" style="1" customWidth="1"/>
    <col min="8" max="8" width="37.42578125" style="1" customWidth="1"/>
    <col min="9" max="9" width="13.140625" style="1" customWidth="1"/>
    <col min="10" max="10" width="24.140625" style="1" customWidth="1"/>
    <col min="11" max="11" width="16.140625" style="1" customWidth="1"/>
    <col min="12" max="12" width="11" style="1" customWidth="1"/>
    <col min="13" max="13" width="13.140625" style="1" bestFit="1" customWidth="1"/>
    <col min="14" max="14" width="20.28515625" style="1" customWidth="1"/>
    <col min="15" max="16384" width="8.85546875" style="1"/>
  </cols>
  <sheetData>
    <row r="1" spans="1:26" ht="56.45" customHeight="1" x14ac:dyDescent="0.25">
      <c r="A1" s="31"/>
      <c r="B1" s="32"/>
      <c r="C1" s="33" t="s">
        <v>30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3" customFormat="1" ht="16.149999999999999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6" s="3" customFormat="1" ht="16.149999999999999" customHeight="1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6" ht="71.25" customHeight="1" x14ac:dyDescent="0.25">
      <c r="A4" s="16" t="s">
        <v>5</v>
      </c>
      <c r="B4" s="16" t="s">
        <v>4</v>
      </c>
      <c r="C4" s="16" t="s">
        <v>16</v>
      </c>
      <c r="D4" s="16" t="s">
        <v>15</v>
      </c>
      <c r="E4" s="16" t="s">
        <v>2</v>
      </c>
      <c r="F4" s="16" t="s">
        <v>11</v>
      </c>
      <c r="G4" s="16" t="s">
        <v>6</v>
      </c>
      <c r="H4" s="16" t="s">
        <v>0</v>
      </c>
      <c r="I4" s="16" t="s">
        <v>7</v>
      </c>
      <c r="J4" s="16" t="s">
        <v>14</v>
      </c>
      <c r="K4" s="16" t="s">
        <v>9</v>
      </c>
      <c r="L4" s="16" t="s">
        <v>10</v>
      </c>
      <c r="M4" s="16" t="s">
        <v>1</v>
      </c>
      <c r="N4" s="16" t="s">
        <v>13</v>
      </c>
    </row>
    <row r="5" spans="1:26" ht="99" customHeight="1" x14ac:dyDescent="0.25">
      <c r="A5" s="5">
        <v>2021</v>
      </c>
      <c r="B5" s="11" t="s">
        <v>3</v>
      </c>
      <c r="C5" s="12" t="s">
        <v>17</v>
      </c>
      <c r="D5" s="12">
        <v>80242250589</v>
      </c>
      <c r="E5" s="5" t="s">
        <v>28</v>
      </c>
      <c r="F5" s="11" t="s">
        <v>12</v>
      </c>
      <c r="G5" s="5" t="s">
        <v>29</v>
      </c>
      <c r="H5" s="5" t="s">
        <v>27</v>
      </c>
      <c r="I5" s="11" t="s">
        <v>8</v>
      </c>
      <c r="J5" s="19" t="s">
        <v>37</v>
      </c>
      <c r="K5" s="13" t="s">
        <v>34</v>
      </c>
      <c r="L5" s="21">
        <v>44501</v>
      </c>
      <c r="M5" s="25">
        <v>1970954.44</v>
      </c>
      <c r="N5" s="22" t="s">
        <v>42</v>
      </c>
    </row>
    <row r="6" spans="1:26" s="2" customFormat="1" ht="30.6" customHeight="1" x14ac:dyDescent="0.25">
      <c r="A6" s="37" t="str">
        <f>CONCATENATE("TOTALE ANNO ",A5," - ",B5)</f>
        <v>TOTALE ANNO 2021 - Ministero della salute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26">
        <f>H1+SUM(M5:M5)</f>
        <v>1970954.44</v>
      </c>
      <c r="N6" s="26">
        <v>1970954.44</v>
      </c>
    </row>
    <row r="7" spans="1:26" ht="40.9" customHeight="1" x14ac:dyDescent="0.25"/>
  </sheetData>
  <sheetProtection algorithmName="SHA-512" hashValue="1A3xXYUZwDchbaNn8TIm6oRmYKfX2ejhdfmNCp9L5jjfI4wejZin2dcopCLTz7f2qgWel4iN6dU+PkAu63Cl4g==" saltValue="Z7yAmf8QpusZMJpSZRl1Tw==" spinCount="100000" sheet="1" objects="1" scenarios="1"/>
  <mergeCells count="5">
    <mergeCell ref="A2:N2"/>
    <mergeCell ref="A6:L6"/>
    <mergeCell ref="A1:B1"/>
    <mergeCell ref="C1:N1"/>
    <mergeCell ref="A3:N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"/>
  <sheetViews>
    <sheetView tabSelected="1" workbookViewId="0">
      <selection activeCell="F5" sqref="F5"/>
    </sheetView>
  </sheetViews>
  <sheetFormatPr defaultColWidth="8.85546875" defaultRowHeight="15" x14ac:dyDescent="0.25"/>
  <cols>
    <col min="1" max="1" width="10.5703125" style="4" customWidth="1"/>
    <col min="2" max="2" width="22.28515625" style="10" customWidth="1"/>
    <col min="3" max="3" width="21.85546875" style="10" customWidth="1"/>
    <col min="4" max="4" width="14" style="10" customWidth="1"/>
    <col min="5" max="5" width="16.28515625" style="10" customWidth="1"/>
    <col min="6" max="6" width="9.42578125" style="10" customWidth="1"/>
    <col min="7" max="7" width="22.5703125" style="10" customWidth="1"/>
    <col min="8" max="8" width="37.42578125" style="10" customWidth="1"/>
    <col min="9" max="9" width="13.140625" style="10" customWidth="1"/>
    <col min="10" max="10" width="24.140625" style="10" customWidth="1"/>
    <col min="11" max="11" width="16.140625" style="10" customWidth="1"/>
    <col min="12" max="12" width="11" style="10" customWidth="1"/>
    <col min="13" max="13" width="13.140625" style="10" bestFit="1" customWidth="1"/>
    <col min="14" max="14" width="20.28515625" style="10" customWidth="1"/>
    <col min="15" max="16384" width="8.85546875" style="10"/>
  </cols>
  <sheetData>
    <row r="1" spans="1:26" ht="56.45" customHeight="1" x14ac:dyDescent="0.25">
      <c r="A1" s="31"/>
      <c r="B1" s="32"/>
      <c r="C1" s="33" t="s">
        <v>30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24" customFormat="1" ht="16.149999999999999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26" s="24" customFormat="1" ht="33.75" customHeight="1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6" ht="71.25" customHeight="1" x14ac:dyDescent="0.25">
      <c r="A4" s="16" t="s">
        <v>5</v>
      </c>
      <c r="B4" s="16" t="s">
        <v>4</v>
      </c>
      <c r="C4" s="16" t="s">
        <v>16</v>
      </c>
      <c r="D4" s="16" t="s">
        <v>15</v>
      </c>
      <c r="E4" s="16" t="s">
        <v>2</v>
      </c>
      <c r="F4" s="16" t="s">
        <v>11</v>
      </c>
      <c r="G4" s="16" t="s">
        <v>6</v>
      </c>
      <c r="H4" s="16" t="s">
        <v>0</v>
      </c>
      <c r="I4" s="16" t="s">
        <v>7</v>
      </c>
      <c r="J4" s="16" t="s">
        <v>14</v>
      </c>
      <c r="K4" s="16" t="s">
        <v>9</v>
      </c>
      <c r="L4" s="16" t="s">
        <v>10</v>
      </c>
      <c r="M4" s="16" t="s">
        <v>1</v>
      </c>
      <c r="N4" s="16" t="s">
        <v>13</v>
      </c>
    </row>
    <row r="5" spans="1:26" ht="146.25" customHeight="1" x14ac:dyDescent="0.25">
      <c r="A5" s="5">
        <v>2022</v>
      </c>
      <c r="B5" s="11" t="s">
        <v>3</v>
      </c>
      <c r="C5" s="12" t="s">
        <v>49</v>
      </c>
      <c r="D5" s="12">
        <v>80242290585</v>
      </c>
      <c r="E5" s="5" t="s">
        <v>44</v>
      </c>
      <c r="F5" s="5" t="s">
        <v>50</v>
      </c>
      <c r="G5" s="5" t="s">
        <v>45</v>
      </c>
      <c r="H5" s="5" t="s">
        <v>46</v>
      </c>
      <c r="I5" s="11" t="s">
        <v>47</v>
      </c>
      <c r="J5" s="19" t="s">
        <v>51</v>
      </c>
      <c r="K5" s="13" t="s">
        <v>48</v>
      </c>
      <c r="L5" s="21">
        <v>44900</v>
      </c>
      <c r="M5" s="25">
        <v>42000</v>
      </c>
      <c r="N5" s="29">
        <f>42000/140000</f>
        <v>0.3</v>
      </c>
    </row>
    <row r="6" spans="1:26" s="2" customFormat="1" ht="30.6" customHeight="1" x14ac:dyDescent="0.25">
      <c r="A6" s="37" t="str">
        <f>CONCATENATE("TOTALE ANNO ",A5," - ",B5)</f>
        <v>TOTALE ANNO 2022 - Ministero della salute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26">
        <f>+M5</f>
        <v>42000</v>
      </c>
      <c r="N6" s="30">
        <f>+N5</f>
        <v>0.3</v>
      </c>
    </row>
    <row r="7" spans="1:26" ht="40.9" customHeight="1" x14ac:dyDescent="0.25"/>
  </sheetData>
  <sheetProtection algorithmName="SHA-512" hashValue="rr/tUDuT4v3grVQekZdvTawYv9mItStrDgQXc0+sLfNeyy6Xar1x6QmzaEcwmVOcCavCXX4C3LLAzncNSy09lg==" saltValue="P/pUdmwPL2eLTL7nZuPk8g==" spinCount="100000" sheet="1" objects="1" scenarios="1"/>
  <mergeCells count="5">
    <mergeCell ref="A1:B1"/>
    <mergeCell ref="C1:N1"/>
    <mergeCell ref="A2:N2"/>
    <mergeCell ref="A3:N3"/>
    <mergeCell ref="A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d.verongalli</dc:creator>
  <cp:lastModifiedBy>FERRARO ADRIANO</cp:lastModifiedBy>
  <dcterms:created xsi:type="dcterms:W3CDTF">2022-03-04T11:43:02Z</dcterms:created>
  <dcterms:modified xsi:type="dcterms:W3CDTF">2023-06-27T11:00:30Z</dcterms:modified>
</cp:coreProperties>
</file>